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G\Manuskripte - Projekte\Manuskripte\EGFR-KO-Obesity\EGFR-KO-VSMC_induzierbar-HFD\EGFR-KO-VSMC-HFD-manuscript\"/>
    </mc:Choice>
  </mc:AlternateContent>
  <bookViews>
    <workbookView xWindow="0" yWindow="0" windowWidth="23040" windowHeight="8904"/>
  </bookViews>
  <sheets>
    <sheet name="mRNA" sheetId="2" r:id="rId1"/>
    <sheet name="gProfiler" sheetId="7" r:id="rId2"/>
    <sheet name="GOrilla" sheetId="9" r:id="rId3"/>
  </sheets>
  <definedNames>
    <definedName name="_xlnm.Print_Area" localSheetId="0">mRNA!$A$1:$J$29</definedName>
  </definedNames>
  <calcPr calcId="162913"/>
</workbook>
</file>

<file path=xl/calcChain.xml><?xml version="1.0" encoding="utf-8"?>
<calcChain xmlns="http://schemas.openxmlformats.org/spreadsheetml/2006/main">
  <c r="A1" i="2" l="1"/>
  <c r="G23" i="2" l="1"/>
  <c r="H23" i="2"/>
  <c r="G16" i="2"/>
  <c r="H16" i="2"/>
  <c r="G17" i="2"/>
  <c r="H17" i="2"/>
  <c r="G21" i="2"/>
  <c r="H21" i="2"/>
  <c r="G14" i="2"/>
  <c r="H14" i="2"/>
  <c r="G27" i="2"/>
  <c r="H27" i="2"/>
  <c r="G28" i="2"/>
  <c r="H28" i="2"/>
  <c r="G11" i="2"/>
  <c r="H11" i="2"/>
  <c r="G22" i="2"/>
  <c r="H22" i="2"/>
  <c r="G24" i="2"/>
  <c r="H24" i="2"/>
  <c r="G3" i="2"/>
  <c r="H3" i="2"/>
  <c r="G29" i="2"/>
  <c r="H29" i="2"/>
  <c r="G2" i="2"/>
  <c r="H2" i="2"/>
  <c r="G25" i="2"/>
  <c r="H25" i="2"/>
  <c r="G4" i="2"/>
  <c r="H4" i="2"/>
  <c r="G8" i="2"/>
  <c r="H8" i="2"/>
  <c r="G6" i="2"/>
  <c r="H6" i="2"/>
  <c r="G20" i="2"/>
  <c r="H20" i="2"/>
  <c r="G15" i="2"/>
  <c r="H15" i="2"/>
  <c r="G5" i="2"/>
  <c r="H5" i="2"/>
  <c r="G12" i="2"/>
  <c r="H12" i="2"/>
  <c r="G9" i="2"/>
  <c r="H9" i="2"/>
  <c r="G19" i="2"/>
  <c r="H19" i="2"/>
  <c r="G26" i="2"/>
  <c r="H26" i="2"/>
  <c r="G10" i="2"/>
  <c r="H10" i="2"/>
  <c r="G13" i="2"/>
  <c r="H13" i="2"/>
  <c r="G18" i="2"/>
  <c r="H18" i="2"/>
  <c r="H7" i="2"/>
  <c r="G7" i="2"/>
</calcChain>
</file>

<file path=xl/sharedStrings.xml><?xml version="1.0" encoding="utf-8"?>
<sst xmlns="http://schemas.openxmlformats.org/spreadsheetml/2006/main" count="94" uniqueCount="89">
  <si>
    <t>Cox5b</t>
  </si>
  <si>
    <t>Mrpl44</t>
  </si>
  <si>
    <t>mitochondrial ribosomal protein L44 [Source:MGI Symbol;Acc:MGI:1916413]</t>
  </si>
  <si>
    <t>Ildr2</t>
  </si>
  <si>
    <t>immunoglobulin-like domain containing receptor 2 [Source:MGI Symbol;Acc:MGI:1196370]</t>
  </si>
  <si>
    <t>Mgst3</t>
  </si>
  <si>
    <t>microsomal glutathione S-transferase 3 [Source:MGI Symbol;Acc:MGI:1913697]</t>
  </si>
  <si>
    <t>Gata3</t>
  </si>
  <si>
    <t>GATA binding protein 3 [Source:MGI Symbol;Acc:MGI:95663]</t>
  </si>
  <si>
    <t>Ptges</t>
  </si>
  <si>
    <t>prostaglandin E synthase [Source:MGI Symbol;Acc:MGI:1927593]</t>
  </si>
  <si>
    <t>N/A</t>
  </si>
  <si>
    <t>Emcn</t>
  </si>
  <si>
    <t>endomucin [Source:MGI Symbol;Acc:MGI:1891716]</t>
  </si>
  <si>
    <t>Mob3b</t>
  </si>
  <si>
    <t>MOB kinase activator 3B [Source:MGI Symbol;Acc:MGI:2664539]</t>
  </si>
  <si>
    <t>Chchd3</t>
  </si>
  <si>
    <t>coiled-coil-helix-coiled-coil-helix domain containing 3 [Source:MGI Symbol;Acc:MGI:1913325]</t>
  </si>
  <si>
    <t>Tamm41</t>
  </si>
  <si>
    <t>TAM41 mitochondrial translocator assembly and maintenance homolog [Source:MGI Symbol;Acc:MGI:1916221]</t>
  </si>
  <si>
    <t>Mapt</t>
  </si>
  <si>
    <t>microtubule-associated protein tau [Source:MGI Symbol;Acc:MGI:97180]</t>
  </si>
  <si>
    <t>Gm11273</t>
  </si>
  <si>
    <t>Cmah</t>
  </si>
  <si>
    <t>cytidine monophospho-N-acetylneuraminic acid hydroxylase [Source:MGI Symbol;Acc:MGI:103227]</t>
  </si>
  <si>
    <t>Fam65b</t>
  </si>
  <si>
    <t>Galm</t>
  </si>
  <si>
    <t>galactose mutarotase [Source:MGI Symbol;Acc:MGI:2442420]</t>
  </si>
  <si>
    <t>Kctd1</t>
  </si>
  <si>
    <t>potassium channel tetramerisation domain containing 1 [Source:MGI Symbol;Acc:MGI:1918269]</t>
  </si>
  <si>
    <t>NM_009942</t>
  </si>
  <si>
    <t>cytochrome c oxidase subunit Vb [Source:MGI Symbol;Acc:MGI:88475]</t>
  </si>
  <si>
    <t>NM_001081210</t>
  </si>
  <si>
    <t>NM_001164528</t>
  </si>
  <si>
    <t>NM_025569</t>
  </si>
  <si>
    <t>NM_022415</t>
  </si>
  <si>
    <t>NM_178061</t>
  </si>
  <si>
    <t>NM_025336</t>
  </si>
  <si>
    <t>NM_026894</t>
  </si>
  <si>
    <t>NM_001285454</t>
  </si>
  <si>
    <t>NM_176963</t>
  </si>
  <si>
    <t>NM_134112</t>
  </si>
  <si>
    <t>FC</t>
  </si>
  <si>
    <t>Hmcn1</t>
  </si>
  <si>
    <t>Pxmp4</t>
  </si>
  <si>
    <t>Ndufb6</t>
  </si>
  <si>
    <t>Adck4</t>
  </si>
  <si>
    <t>Pepd</t>
  </si>
  <si>
    <t>Chst15</t>
  </si>
  <si>
    <t>Cyfip2</t>
  </si>
  <si>
    <t>Cnp</t>
  </si>
  <si>
    <t>Dhrs7</t>
  </si>
  <si>
    <t>Lmln</t>
  </si>
  <si>
    <t>Prdm9</t>
  </si>
  <si>
    <t>E4f1</t>
  </si>
  <si>
    <t>No enrichment.</t>
  </si>
  <si>
    <t>NM_001360768</t>
  </si>
  <si>
    <t>carbohydrate (N-acetylgalactosamine 4-sulfate 6-O) sulfotransferase 15 [Source:MGI Symbol;Acc:MGI:1924840]</t>
  </si>
  <si>
    <t>NM_001284519</t>
  </si>
  <si>
    <t>NM_009923</t>
  </si>
  <si>
    <t>2',3'-cyclic nucleotide 3' phosphodiesterase [Source:MGI Symbol;Acc:MGI:88437]</t>
  </si>
  <si>
    <t>NM_001252459</t>
  </si>
  <si>
    <t>cytoplasmic FMR1 interacting protein 2 [Source:MGI Symbol;Acc:MGI:1924134]</t>
  </si>
  <si>
    <t>NM_025522</t>
  </si>
  <si>
    <t>dehydrogenase/reductase (SDR family) member 7 [Source:MGI Symbol;Acc:MGI:1913625]</t>
  </si>
  <si>
    <t>NM_001355708</t>
  </si>
  <si>
    <t>E4F transcription factor 1 [Source:MGI Symbol;Acc:MGI:109530]</t>
  </si>
  <si>
    <t>NM_001163522</t>
  </si>
  <si>
    <t>NM_001355112</t>
  </si>
  <si>
    <t>NM_001024720</t>
  </si>
  <si>
    <t>hemicentin 1 [Source:MGI Symbol;Acc:MGI:2685047]</t>
  </si>
  <si>
    <t>NM_172823</t>
  </si>
  <si>
    <t>leishmanolysin-like (metallopeptidase M8 family) [Source:MGI Symbol;Acc:MGI:2444736]</t>
  </si>
  <si>
    <t>NM_001033305</t>
  </si>
  <si>
    <t>NADH dehydrogenase (ubiquinone) 1 beta subcomplex, 6 [Source:MGI Symbol;Acc:MGI:2684983]</t>
  </si>
  <si>
    <t>NM_008820</t>
  </si>
  <si>
    <t>peptidase D [Source:MGI Symbol;Acc:MGI:97542]</t>
  </si>
  <si>
    <t>NM_144809</t>
  </si>
  <si>
    <t>PR domain containing 9 [Source:MGI Symbol;Acc:MGI:2384854]</t>
  </si>
  <si>
    <t>NM_021534</t>
  </si>
  <si>
    <t>peroxisomal membrane protein 4 [Source:MGI Symbol;Acc:MGI:1891701]</t>
  </si>
  <si>
    <t>No enrichment</t>
  </si>
  <si>
    <t>Thresholds: Cohen_d &gt;|2| &amp; FPM &gt;5 &amp; FC &gt;|1.5|</t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</si>
  <si>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C</t>
    </r>
  </si>
  <si>
    <t>aorta</t>
  </si>
  <si>
    <t>KO_SFD-mean</t>
  </si>
  <si>
    <t>KO_SFD-sd</t>
  </si>
  <si>
    <t>KO_HFD-mean</t>
  </si>
  <si>
    <t>KO_HFD_sd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</si>
</sst>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0" fillId="0" borderId="2" xfId="0" applyBorder="1"/>
    <xf numFmtId="0" fontId="1" fillId="2" borderId="3" xfId="0" applyFont="1" applyFill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0" fontId="0" fillId="0" borderId="4" xfId="0" applyBorder="1"/>
    <xf numFmtId="0" fontId="1" fillId="2" borderId="3" xfId="0" applyFont="1" applyFill="1" applyBorder="1"/>
    <xf numFmtId="1" fontId="0" fillId="0" borderId="2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="70" zoomScaleNormal="70" workbookViewId="0">
      <selection activeCell="F2" sqref="F2"/>
    </sheetView>
  </sheetViews>
  <sheetFormatPr baseColWidth="10" defaultRowHeight="14.4" x14ac:dyDescent="0.3"/>
  <cols>
    <col min="1" max="1" width="8.6640625" style="6" customWidth="1"/>
    <col min="2" max="2" width="2.77734375" customWidth="1"/>
    <col min="3" max="3" width="8.6640625" style="9" customWidth="1"/>
    <col min="4" max="7" width="8.6640625" customWidth="1"/>
    <col min="8" max="8" width="8.6640625" style="6" customWidth="1"/>
    <col min="9" max="9" width="2.77734375" customWidth="1"/>
    <col min="10" max="10" width="15" style="9" bestFit="1" customWidth="1"/>
    <col min="11" max="11" width="100.88671875" style="6" bestFit="1" customWidth="1"/>
  </cols>
  <sheetData>
    <row r="1" spans="1:11" ht="28.8" customHeight="1" x14ac:dyDescent="0.3">
      <c r="A1" s="4">
        <f>COUNTA(A2:A2000)</f>
        <v>28</v>
      </c>
      <c r="B1" s="7"/>
      <c r="C1" s="4" t="s">
        <v>85</v>
      </c>
      <c r="D1" s="4" t="s">
        <v>86</v>
      </c>
      <c r="E1" s="4" t="s">
        <v>87</v>
      </c>
      <c r="F1" s="4" t="s">
        <v>88</v>
      </c>
      <c r="G1" s="4" t="s">
        <v>42</v>
      </c>
      <c r="H1" s="4" t="s">
        <v>83</v>
      </c>
      <c r="I1" s="10"/>
      <c r="J1" s="12" t="s">
        <v>84</v>
      </c>
      <c r="K1" s="3" t="s">
        <v>82</v>
      </c>
    </row>
    <row r="2" spans="1:11" x14ac:dyDescent="0.3">
      <c r="A2" s="6" t="s">
        <v>46</v>
      </c>
      <c r="C2" s="8">
        <v>8.0724469148539839</v>
      </c>
      <c r="D2" s="1">
        <v>1.5665255864299008</v>
      </c>
      <c r="E2" s="1">
        <v>4.9647055412911003</v>
      </c>
      <c r="F2" s="1">
        <v>0.61484402224133494</v>
      </c>
      <c r="G2" s="2">
        <f t="shared" ref="G2:G29" si="0">E2/C2</f>
        <v>0.61501866703584296</v>
      </c>
      <c r="H2" s="11">
        <f t="shared" ref="H2:H29" si="1">E2-C2</f>
        <v>-3.1077413735628836</v>
      </c>
      <c r="J2" s="9" t="s">
        <v>11</v>
      </c>
      <c r="K2" s="6" t="s">
        <v>11</v>
      </c>
    </row>
    <row r="3" spans="1:11" x14ac:dyDescent="0.3">
      <c r="A3" s="6" t="s">
        <v>16</v>
      </c>
      <c r="C3" s="8">
        <v>29.301508965859298</v>
      </c>
      <c r="D3" s="1">
        <v>7.5352977335677878</v>
      </c>
      <c r="E3" s="1">
        <v>18.348715410961574</v>
      </c>
      <c r="F3" s="1">
        <v>1.6348125873784083</v>
      </c>
      <c r="G3" s="2">
        <f t="shared" si="0"/>
        <v>0.62620377101877622</v>
      </c>
      <c r="H3" s="11">
        <f t="shared" si="1"/>
        <v>-10.952793554897724</v>
      </c>
      <c r="J3" s="9" t="s">
        <v>37</v>
      </c>
      <c r="K3" s="6" t="s">
        <v>17</v>
      </c>
    </row>
    <row r="4" spans="1:11" x14ac:dyDescent="0.3">
      <c r="A4" s="6" t="s">
        <v>48</v>
      </c>
      <c r="C4" s="8">
        <v>19.880782494957675</v>
      </c>
      <c r="D4" s="1">
        <v>5.3110260075587874</v>
      </c>
      <c r="E4" s="1">
        <v>11.263685880313604</v>
      </c>
      <c r="F4" s="1">
        <v>2.7761895117356103</v>
      </c>
      <c r="G4" s="2">
        <f t="shared" si="0"/>
        <v>0.56656149641848308</v>
      </c>
      <c r="H4" s="11">
        <f t="shared" si="1"/>
        <v>-8.6170966146440708</v>
      </c>
      <c r="J4" s="9" t="s">
        <v>56</v>
      </c>
      <c r="K4" s="6" t="s">
        <v>57</v>
      </c>
    </row>
    <row r="5" spans="1:11" x14ac:dyDescent="0.3">
      <c r="A5" s="6" t="s">
        <v>23</v>
      </c>
      <c r="C5" s="8">
        <v>19.720884767491398</v>
      </c>
      <c r="D5" s="1">
        <v>3.6048802416734698</v>
      </c>
      <c r="E5" s="1">
        <v>10.825785183614789</v>
      </c>
      <c r="F5" s="1">
        <v>3.3625375106607529</v>
      </c>
      <c r="G5" s="2">
        <f t="shared" si="0"/>
        <v>0.54895027841044919</v>
      </c>
      <c r="H5" s="11">
        <f t="shared" si="1"/>
        <v>-8.8950995838766094</v>
      </c>
      <c r="J5" s="9" t="s">
        <v>58</v>
      </c>
      <c r="K5" s="6" t="s">
        <v>24</v>
      </c>
    </row>
    <row r="6" spans="1:11" x14ac:dyDescent="0.3">
      <c r="A6" s="6" t="s">
        <v>50</v>
      </c>
      <c r="C6" s="8">
        <v>11.678369237940673</v>
      </c>
      <c r="D6" s="1">
        <v>2.6647647641256236</v>
      </c>
      <c r="E6" s="1">
        <v>7.303292496762225</v>
      </c>
      <c r="F6" s="1">
        <v>0.86158065100810022</v>
      </c>
      <c r="G6" s="2">
        <f t="shared" si="0"/>
        <v>0.62536920591920453</v>
      </c>
      <c r="H6" s="11">
        <f t="shared" si="1"/>
        <v>-4.3750767411784484</v>
      </c>
      <c r="J6" s="9" t="s">
        <v>59</v>
      </c>
      <c r="K6" s="6" t="s">
        <v>60</v>
      </c>
    </row>
    <row r="7" spans="1:11" x14ac:dyDescent="0.3">
      <c r="A7" s="6" t="s">
        <v>0</v>
      </c>
      <c r="C7" s="8">
        <v>9.6905791249566313</v>
      </c>
      <c r="D7" s="1">
        <v>1.7515696713495117</v>
      </c>
      <c r="E7" s="1">
        <v>5.9845797060522674</v>
      </c>
      <c r="F7" s="1">
        <v>0.47765451845281193</v>
      </c>
      <c r="G7" s="2">
        <f t="shared" si="0"/>
        <v>0.61756677582249764</v>
      </c>
      <c r="H7" s="11">
        <f t="shared" si="1"/>
        <v>-3.7059994189043639</v>
      </c>
      <c r="J7" s="9" t="s">
        <v>30</v>
      </c>
      <c r="K7" s="6" t="s">
        <v>31</v>
      </c>
    </row>
    <row r="8" spans="1:11" x14ac:dyDescent="0.3">
      <c r="A8" s="6" t="s">
        <v>49</v>
      </c>
      <c r="C8" s="8">
        <v>8.4978845831522491</v>
      </c>
      <c r="D8" s="1">
        <v>1.4031662379149554</v>
      </c>
      <c r="E8" s="1">
        <v>5.2079943839237224</v>
      </c>
      <c r="F8" s="1">
        <v>1.733465490483505</v>
      </c>
      <c r="G8" s="2">
        <f t="shared" si="0"/>
        <v>0.61285774512035585</v>
      </c>
      <c r="H8" s="11">
        <f t="shared" si="1"/>
        <v>-3.2898901992285268</v>
      </c>
      <c r="J8" s="9" t="s">
        <v>61</v>
      </c>
      <c r="K8" s="6" t="s">
        <v>62</v>
      </c>
    </row>
    <row r="9" spans="1:11" x14ac:dyDescent="0.3">
      <c r="A9" s="6" t="s">
        <v>51</v>
      </c>
      <c r="C9" s="8">
        <v>23.293306108021525</v>
      </c>
      <c r="D9" s="1">
        <v>5.9146493181507589</v>
      </c>
      <c r="E9" s="1">
        <v>14.095356049859525</v>
      </c>
      <c r="F9" s="1">
        <v>0.38074183051625426</v>
      </c>
      <c r="G9" s="2">
        <f t="shared" si="0"/>
        <v>0.60512475062548132</v>
      </c>
      <c r="H9" s="11">
        <f t="shared" si="1"/>
        <v>-9.1979500581620002</v>
      </c>
      <c r="J9" s="9" t="s">
        <v>63</v>
      </c>
      <c r="K9" s="6" t="s">
        <v>64</v>
      </c>
    </row>
    <row r="10" spans="1:11" x14ac:dyDescent="0.3">
      <c r="A10" s="6" t="s">
        <v>54</v>
      </c>
      <c r="C10" s="8">
        <v>23.118198456784601</v>
      </c>
      <c r="D10" s="1">
        <v>5.430789688452422</v>
      </c>
      <c r="E10" s="1">
        <v>14.928289535842701</v>
      </c>
      <c r="F10" s="1">
        <v>1.4174885648953972</v>
      </c>
      <c r="G10" s="2">
        <f t="shared" si="0"/>
        <v>0.64573758044981355</v>
      </c>
      <c r="H10" s="11">
        <f t="shared" si="1"/>
        <v>-8.1899089209418996</v>
      </c>
      <c r="J10" s="9" t="s">
        <v>65</v>
      </c>
      <c r="K10" s="6" t="s">
        <v>66</v>
      </c>
    </row>
    <row r="11" spans="1:11" x14ac:dyDescent="0.3">
      <c r="A11" s="6" t="s">
        <v>12</v>
      </c>
      <c r="C11" s="8">
        <v>10.662123763618849</v>
      </c>
      <c r="D11" s="1">
        <v>3.4961107705078396</v>
      </c>
      <c r="E11" s="1">
        <v>5.4779927257774803</v>
      </c>
      <c r="F11" s="1">
        <v>0.52958424139923577</v>
      </c>
      <c r="G11" s="2">
        <f t="shared" si="0"/>
        <v>0.5137806357556467</v>
      </c>
      <c r="H11" s="11">
        <f t="shared" si="1"/>
        <v>-5.184131037841369</v>
      </c>
      <c r="J11" s="9" t="s">
        <v>67</v>
      </c>
      <c r="K11" s="6" t="s">
        <v>13</v>
      </c>
    </row>
    <row r="12" spans="1:11" x14ac:dyDescent="0.3">
      <c r="A12" s="6" t="s">
        <v>25</v>
      </c>
      <c r="C12" s="8">
        <v>7.4972504743095154</v>
      </c>
      <c r="D12" s="1">
        <v>1.4739284722755059</v>
      </c>
      <c r="E12" s="1">
        <v>3.8876904417693452</v>
      </c>
      <c r="F12" s="1">
        <v>0.87409434293660793</v>
      </c>
      <c r="G12" s="2">
        <f t="shared" si="0"/>
        <v>0.51854882734558705</v>
      </c>
      <c r="H12" s="11">
        <f t="shared" si="1"/>
        <v>-3.6095600325401702</v>
      </c>
      <c r="J12" s="9" t="s">
        <v>11</v>
      </c>
      <c r="K12" s="6" t="s">
        <v>11</v>
      </c>
    </row>
    <row r="13" spans="1:11" x14ac:dyDescent="0.3">
      <c r="A13" s="6" t="s">
        <v>26</v>
      </c>
      <c r="C13" s="8">
        <v>6.0947350576025823</v>
      </c>
      <c r="D13" s="1">
        <v>1.1850674838188646</v>
      </c>
      <c r="E13" s="1">
        <v>3.9587323519999376</v>
      </c>
      <c r="F13" s="1">
        <v>0.43511031171974018</v>
      </c>
      <c r="G13" s="2">
        <f t="shared" si="0"/>
        <v>0.64953313221742237</v>
      </c>
      <c r="H13" s="11">
        <f t="shared" si="1"/>
        <v>-2.1360027056026447</v>
      </c>
      <c r="J13" s="9" t="s">
        <v>40</v>
      </c>
      <c r="K13" s="6" t="s">
        <v>27</v>
      </c>
    </row>
    <row r="14" spans="1:11" x14ac:dyDescent="0.3">
      <c r="A14" s="6" t="s">
        <v>7</v>
      </c>
      <c r="C14" s="8">
        <v>15.848328487051999</v>
      </c>
      <c r="D14" s="1">
        <v>2.7053481314081838</v>
      </c>
      <c r="E14" s="1">
        <v>8.8502798737142037</v>
      </c>
      <c r="F14" s="1">
        <v>1.8702531795359454</v>
      </c>
      <c r="G14" s="2">
        <f t="shared" si="0"/>
        <v>0.55843617078891539</v>
      </c>
      <c r="H14" s="11">
        <f t="shared" si="1"/>
        <v>-6.9980486133377955</v>
      </c>
      <c r="J14" s="9" t="s">
        <v>68</v>
      </c>
      <c r="K14" s="6" t="s">
        <v>8</v>
      </c>
    </row>
    <row r="15" spans="1:11" x14ac:dyDescent="0.3">
      <c r="A15" s="6" t="s">
        <v>22</v>
      </c>
      <c r="C15" s="8">
        <v>36.508722077055005</v>
      </c>
      <c r="D15" s="1">
        <v>8.5309407548801932</v>
      </c>
      <c r="E15" s="1">
        <v>21.883566600969154</v>
      </c>
      <c r="F15" s="1">
        <v>3.1751761500443418</v>
      </c>
      <c r="G15" s="2">
        <f t="shared" si="0"/>
        <v>0.59940653509541852</v>
      </c>
      <c r="H15" s="11">
        <f t="shared" si="1"/>
        <v>-14.625155476085851</v>
      </c>
      <c r="J15" s="9" t="s">
        <v>30</v>
      </c>
      <c r="K15" s="6" t="s">
        <v>31</v>
      </c>
    </row>
    <row r="16" spans="1:11" x14ac:dyDescent="0.3">
      <c r="A16" s="6" t="s">
        <v>43</v>
      </c>
      <c r="C16" s="8">
        <v>6.4928103188411699</v>
      </c>
      <c r="D16" s="1">
        <v>3.0837410642218153</v>
      </c>
      <c r="E16" s="1">
        <v>1.9638950460561551</v>
      </c>
      <c r="F16" s="1">
        <v>0.78578175114164883</v>
      </c>
      <c r="G16" s="2">
        <f t="shared" si="0"/>
        <v>0.30247226541598232</v>
      </c>
      <c r="H16" s="11">
        <f t="shared" si="1"/>
        <v>-4.5289152727850146</v>
      </c>
      <c r="J16" s="9" t="s">
        <v>69</v>
      </c>
      <c r="K16" s="6" t="s">
        <v>70</v>
      </c>
    </row>
    <row r="17" spans="1:11" x14ac:dyDescent="0.3">
      <c r="A17" s="6" t="s">
        <v>3</v>
      </c>
      <c r="C17" s="8">
        <v>13.043337883382225</v>
      </c>
      <c r="D17" s="1">
        <v>2.6474542589067274</v>
      </c>
      <c r="E17" s="1">
        <v>7.5582440818377643</v>
      </c>
      <c r="F17" s="1">
        <v>1.6236470692974139</v>
      </c>
      <c r="G17" s="2">
        <f t="shared" si="0"/>
        <v>0.57947161603988595</v>
      </c>
      <c r="H17" s="11">
        <f t="shared" si="1"/>
        <v>-5.485093801544461</v>
      </c>
      <c r="J17" s="9" t="s">
        <v>33</v>
      </c>
      <c r="K17" s="6" t="s">
        <v>4</v>
      </c>
    </row>
    <row r="18" spans="1:11" x14ac:dyDescent="0.3">
      <c r="A18" s="6" t="s">
        <v>28</v>
      </c>
      <c r="C18" s="8">
        <v>6.0810486521641147</v>
      </c>
      <c r="D18" s="1">
        <v>1.5641079617327271</v>
      </c>
      <c r="E18" s="1">
        <v>3.2737752663890078</v>
      </c>
      <c r="F18" s="1">
        <v>0.71714887027913721</v>
      </c>
      <c r="G18" s="2">
        <f t="shared" si="0"/>
        <v>0.53835702584355105</v>
      </c>
      <c r="H18" s="11">
        <f t="shared" si="1"/>
        <v>-2.8072733857751069</v>
      </c>
      <c r="J18" s="9" t="s">
        <v>41</v>
      </c>
      <c r="K18" s="6" t="s">
        <v>29</v>
      </c>
    </row>
    <row r="19" spans="1:11" x14ac:dyDescent="0.3">
      <c r="A19" s="6" t="s">
        <v>52</v>
      </c>
      <c r="C19" s="8">
        <v>5.0391437858420751</v>
      </c>
      <c r="D19" s="1">
        <v>1.0727555041332193</v>
      </c>
      <c r="E19" s="1">
        <v>2.7834625939056226</v>
      </c>
      <c r="F19" s="1">
        <v>0.51629860015937867</v>
      </c>
      <c r="G19" s="2">
        <f t="shared" si="0"/>
        <v>0.55236816256880972</v>
      </c>
      <c r="H19" s="11">
        <f t="shared" si="1"/>
        <v>-2.2556811919364526</v>
      </c>
      <c r="J19" s="9" t="s">
        <v>71</v>
      </c>
      <c r="K19" s="6" t="s">
        <v>72</v>
      </c>
    </row>
    <row r="20" spans="1:11" x14ac:dyDescent="0.3">
      <c r="A20" s="6" t="s">
        <v>20</v>
      </c>
      <c r="C20" s="8">
        <v>5.150040830155997</v>
      </c>
      <c r="D20" s="1">
        <v>1.0371574541303501</v>
      </c>
      <c r="E20" s="1">
        <v>2.5185685308589103</v>
      </c>
      <c r="F20" s="1">
        <v>0.78508534313816036</v>
      </c>
      <c r="G20" s="2">
        <f t="shared" si="0"/>
        <v>0.48903855598803508</v>
      </c>
      <c r="H20" s="11">
        <f t="shared" si="1"/>
        <v>-2.6314722992970867</v>
      </c>
      <c r="J20" s="9" t="s">
        <v>39</v>
      </c>
      <c r="K20" s="6" t="s">
        <v>21</v>
      </c>
    </row>
    <row r="21" spans="1:11" x14ac:dyDescent="0.3">
      <c r="A21" s="6" t="s">
        <v>5</v>
      </c>
      <c r="C21" s="8">
        <v>12.58814995568358</v>
      </c>
      <c r="D21" s="1">
        <v>1.9295488749810039</v>
      </c>
      <c r="E21" s="1">
        <v>7.7856304292233922</v>
      </c>
      <c r="F21" s="1">
        <v>0.27958108855011304</v>
      </c>
      <c r="G21" s="2">
        <f t="shared" si="0"/>
        <v>0.61848885313827717</v>
      </c>
      <c r="H21" s="11">
        <f t="shared" si="1"/>
        <v>-4.8025195264601876</v>
      </c>
      <c r="J21" s="9" t="s">
        <v>34</v>
      </c>
      <c r="K21" s="6" t="s">
        <v>6</v>
      </c>
    </row>
    <row r="22" spans="1:11" x14ac:dyDescent="0.3">
      <c r="A22" s="6" t="s">
        <v>14</v>
      </c>
      <c r="C22" s="8">
        <v>9.2618579438587876</v>
      </c>
      <c r="D22" s="1">
        <v>1.6148751704578785</v>
      </c>
      <c r="E22" s="1">
        <v>5.5736973096492957</v>
      </c>
      <c r="F22" s="1">
        <v>0.78883034575343802</v>
      </c>
      <c r="G22" s="2">
        <f t="shared" si="0"/>
        <v>0.60179041218668428</v>
      </c>
      <c r="H22" s="11">
        <f t="shared" si="1"/>
        <v>-3.6881606342094919</v>
      </c>
      <c r="J22" s="9" t="s">
        <v>36</v>
      </c>
      <c r="K22" s="6" t="s">
        <v>15</v>
      </c>
    </row>
    <row r="23" spans="1:11" x14ac:dyDescent="0.3">
      <c r="A23" s="6" t="s">
        <v>1</v>
      </c>
      <c r="C23" s="8">
        <v>5.1187664599590876</v>
      </c>
      <c r="D23" s="1">
        <v>0.90598997182535046</v>
      </c>
      <c r="E23" s="1">
        <v>3.0903442768206277</v>
      </c>
      <c r="F23" s="1">
        <v>0.3581376241211629</v>
      </c>
      <c r="G23" s="2">
        <f t="shared" si="0"/>
        <v>0.60372832028858137</v>
      </c>
      <c r="H23" s="11">
        <f t="shared" si="1"/>
        <v>-2.0284221831384599</v>
      </c>
      <c r="J23" s="9" t="s">
        <v>32</v>
      </c>
      <c r="K23" s="6" t="s">
        <v>2</v>
      </c>
    </row>
    <row r="24" spans="1:11" x14ac:dyDescent="0.3">
      <c r="A24" s="6" t="s">
        <v>45</v>
      </c>
      <c r="C24" s="8">
        <v>6.8738626062397348</v>
      </c>
      <c r="D24" s="1">
        <v>2.2762452968673674</v>
      </c>
      <c r="E24" s="1">
        <v>3.2158000878356203</v>
      </c>
      <c r="F24" s="1">
        <v>0.7214783164215236</v>
      </c>
      <c r="G24" s="2">
        <f t="shared" si="0"/>
        <v>0.46783013744215435</v>
      </c>
      <c r="H24" s="11">
        <f t="shared" si="1"/>
        <v>-3.6580625184041144</v>
      </c>
      <c r="J24" s="9" t="s">
        <v>73</v>
      </c>
      <c r="K24" s="6" t="s">
        <v>74</v>
      </c>
    </row>
    <row r="25" spans="1:11" x14ac:dyDescent="0.3">
      <c r="A25" s="6" t="s">
        <v>47</v>
      </c>
      <c r="C25" s="8">
        <v>14.9459957353818</v>
      </c>
      <c r="D25" s="1">
        <v>3.6838097055628478</v>
      </c>
      <c r="E25" s="1">
        <v>9.5810464400131714</v>
      </c>
      <c r="F25" s="1">
        <v>0.63100500904975088</v>
      </c>
      <c r="G25" s="2">
        <f t="shared" si="0"/>
        <v>0.6410443713249474</v>
      </c>
      <c r="H25" s="11">
        <f t="shared" si="1"/>
        <v>-5.3649492953686284</v>
      </c>
      <c r="J25" s="9" t="s">
        <v>75</v>
      </c>
      <c r="K25" s="6" t="s">
        <v>76</v>
      </c>
    </row>
    <row r="26" spans="1:11" x14ac:dyDescent="0.3">
      <c r="A26" s="6" t="s">
        <v>53</v>
      </c>
      <c r="C26" s="8">
        <v>7.2941899937878372</v>
      </c>
      <c r="D26" s="1">
        <v>1.3280067908923865</v>
      </c>
      <c r="E26" s="1">
        <v>4.6694765318444027</v>
      </c>
      <c r="F26" s="1">
        <v>1.0788161173048003</v>
      </c>
      <c r="G26" s="2">
        <f t="shared" si="0"/>
        <v>0.64016382022146456</v>
      </c>
      <c r="H26" s="11">
        <f t="shared" si="1"/>
        <v>-2.6247134619434345</v>
      </c>
      <c r="J26" s="9" t="s">
        <v>77</v>
      </c>
      <c r="K26" s="6" t="s">
        <v>78</v>
      </c>
    </row>
    <row r="27" spans="1:11" x14ac:dyDescent="0.3">
      <c r="A27" s="6" t="s">
        <v>9</v>
      </c>
      <c r="C27" s="8">
        <v>7.193717567291837</v>
      </c>
      <c r="D27" s="1">
        <v>2.5252285086359563</v>
      </c>
      <c r="E27" s="1">
        <v>3.2921202723520726</v>
      </c>
      <c r="F27" s="1">
        <v>0.94122538928520116</v>
      </c>
      <c r="G27" s="2">
        <f t="shared" si="0"/>
        <v>0.45763824358640087</v>
      </c>
      <c r="H27" s="11">
        <f t="shared" si="1"/>
        <v>-3.9015972949397644</v>
      </c>
      <c r="J27" s="9" t="s">
        <v>35</v>
      </c>
      <c r="K27" s="6" t="s">
        <v>10</v>
      </c>
    </row>
    <row r="28" spans="1:11" x14ac:dyDescent="0.3">
      <c r="A28" s="6" t="s">
        <v>44</v>
      </c>
      <c r="C28" s="8">
        <v>20.754783277242151</v>
      </c>
      <c r="D28" s="1">
        <v>4.6762964530761675</v>
      </c>
      <c r="E28" s="1">
        <v>12.388062140362299</v>
      </c>
      <c r="F28" s="1">
        <v>2.2642195433414574</v>
      </c>
      <c r="G28" s="2">
        <f t="shared" si="0"/>
        <v>0.59687745108598389</v>
      </c>
      <c r="H28" s="11">
        <f t="shared" si="1"/>
        <v>-8.3667211368798515</v>
      </c>
      <c r="J28" s="9" t="s">
        <v>79</v>
      </c>
      <c r="K28" s="6" t="s">
        <v>80</v>
      </c>
    </row>
    <row r="29" spans="1:11" x14ac:dyDescent="0.3">
      <c r="A29" s="6" t="s">
        <v>18</v>
      </c>
      <c r="C29" s="8">
        <v>7.0298497622532254</v>
      </c>
      <c r="D29" s="1">
        <v>1.0879462260103898</v>
      </c>
      <c r="E29" s="1">
        <v>4.0147222104378422</v>
      </c>
      <c r="F29" s="1">
        <v>1.2543165916781278</v>
      </c>
      <c r="G29" s="2">
        <f t="shared" si="0"/>
        <v>0.57109644533157611</v>
      </c>
      <c r="H29" s="11">
        <f t="shared" si="1"/>
        <v>-3.0151275518153833</v>
      </c>
      <c r="J29" s="9" t="s">
        <v>38</v>
      </c>
      <c r="K29" s="6" t="s">
        <v>19</v>
      </c>
    </row>
  </sheetData>
  <sortState ref="A2:G51">
    <sortCondition ref="A2:A51"/>
  </sortState>
  <pageMargins left="0.70866141732283472" right="0.70866141732283472" top="0.78740157480314965" bottom="0.78740157480314965" header="0.31496062992125984" footer="0.31496062992125984"/>
  <pageSetup paperSize="9" orientation="portrait" horizontalDpi="1200" verticalDpi="1200" r:id="rId1"/>
  <headerFooter>
    <oddHeader>&amp;F</oddHead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0" sqref="C20"/>
    </sheetView>
  </sheetViews>
  <sheetFormatPr baseColWidth="10" defaultRowHeight="14.4" x14ac:dyDescent="0.3"/>
  <cols>
    <col min="1" max="1" width="14.109375" bestFit="1" customWidth="1"/>
  </cols>
  <sheetData>
    <row r="1" spans="1:1" x14ac:dyDescent="0.3">
      <c r="A1" s="5" t="s">
        <v>55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baseColWidth="10" defaultRowHeight="14.4" x14ac:dyDescent="0.3"/>
  <cols>
    <col min="1" max="1" width="13.5546875" bestFit="1" customWidth="1"/>
  </cols>
  <sheetData>
    <row r="1" spans="1:1" x14ac:dyDescent="0.3">
      <c r="A1" s="5" t="s">
        <v>81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mRNA</vt:lpstr>
      <vt:lpstr>gProfiler</vt:lpstr>
      <vt:lpstr>GOrilla</vt:lpstr>
      <vt:lpstr>mRNA!Druckbereich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Gekle, Michael</dc:creator>
  <cp:lastModifiedBy>Gekle, Michael</cp:lastModifiedBy>
  <cp:lastPrinted>2019-09-07T14:16:40Z</cp:lastPrinted>
  <dcterms:created xsi:type="dcterms:W3CDTF">2018-02-22T14:54:20Z</dcterms:created>
  <dcterms:modified xsi:type="dcterms:W3CDTF">2019-09-07T14:28:41Z</dcterms:modified>
</cp:coreProperties>
</file>